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4"/>
  </bookViews>
  <sheets>
    <sheet name="budynki" sheetId="1" r:id="rId1"/>
    <sheet name="pozostałe śr_ trwałe" sheetId="2" r:id="rId2"/>
    <sheet name="elektronika stacjonarna" sheetId="3" r:id="rId3"/>
    <sheet name="elektronika przenośna" sheetId="4" r:id="rId4"/>
    <sheet name="pojazdy" sheetId="5" r:id="rId5"/>
    <sheet name="gotówka" sheetId="6" r:id="rId6"/>
  </sheets>
  <definedNames/>
  <calcPr fullCalcOnLoad="1"/>
</workbook>
</file>

<file path=xl/sharedStrings.xml><?xml version="1.0" encoding="utf-8"?>
<sst xmlns="http://schemas.openxmlformats.org/spreadsheetml/2006/main" count="439" uniqueCount="237">
  <si>
    <t>Okres ubezpieczenia: 01.03.2012 – 28.02.2015</t>
  </si>
  <si>
    <t>Załącznik nr 1A</t>
  </si>
  <si>
    <t>Wykaz budynków i budowli do ubezpieczenia od ognia i innych żywiołów</t>
  </si>
  <si>
    <t>Urząd Gminy Płośnica, ul. Dworcowa 52, 13-206 Płośnica</t>
  </si>
  <si>
    <t>NIP: 571-12-95-222   REGON:000540890</t>
  </si>
  <si>
    <t>Lp.</t>
  </si>
  <si>
    <t>Nazwa budynku, adres</t>
  </si>
  <si>
    <t>Rok budowy</t>
  </si>
  <si>
    <r>
      <t>Powierzchnia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</si>
  <si>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Wartość odtworzeniowa</t>
  </si>
  <si>
    <t>Materiał budowy ścian, więźby dachowej i konstrukcji dachu</t>
  </si>
  <si>
    <t>Zabezpieczenia  przeciwpożarowe i przeciwkradzieżowe</t>
  </si>
  <si>
    <t>1.</t>
  </si>
  <si>
    <t>UG Płośnica, ul. Dworcowa 52</t>
  </si>
  <si>
    <t>1900/1976</t>
  </si>
  <si>
    <t>cegła,beton,kryty eternitem</t>
  </si>
  <si>
    <t>Okratowany</t>
  </si>
  <si>
    <t>2.</t>
  </si>
  <si>
    <t>Ośrodek zdrowia Płośnica</t>
  </si>
  <si>
    <t>Cegła, kryty eternitem</t>
  </si>
  <si>
    <t>Zabezpieczenia p.p. Zgodnie z przepisami pożarowymi</t>
  </si>
  <si>
    <t>3.</t>
  </si>
  <si>
    <t>Ośrodek zdrowia Niechłonin</t>
  </si>
  <si>
    <t>Cegła, kryty papą</t>
  </si>
  <si>
    <t>4.</t>
  </si>
  <si>
    <t>Dom Kultury Płośnica</t>
  </si>
  <si>
    <t>Beton, kryty papą</t>
  </si>
  <si>
    <t>5.</t>
  </si>
  <si>
    <t>Dom Kultury Niechłonin</t>
  </si>
  <si>
    <t>cegła,drewno, kryty eternitem</t>
  </si>
  <si>
    <t>6.</t>
  </si>
  <si>
    <t xml:space="preserve">Budynek Biblioteki Niechłonin (właśność części budynku) </t>
  </si>
  <si>
    <t>Przed 1945</t>
  </si>
  <si>
    <t>Cegła, kryty blachą</t>
  </si>
  <si>
    <t>7.</t>
  </si>
  <si>
    <t>Budynek biblioteki Wielki Łęck z częścią mieszkalną</t>
  </si>
  <si>
    <t>Okres I woj.świat</t>
  </si>
  <si>
    <t>Kamień, drewno, kryty eternitem</t>
  </si>
  <si>
    <t>8.</t>
  </si>
  <si>
    <t>Budynek po szkole podstawowej w Priomie – świetlica i część mieszkalna (właśność części budynku)</t>
  </si>
  <si>
    <t>Okres międzywojenny</t>
  </si>
  <si>
    <t>Cegła, drewno, kryty blachodachówką</t>
  </si>
  <si>
    <t>9.</t>
  </si>
  <si>
    <t>Budynek po szkole podstawowej w Skurpiu – przedszkole i część mieszkalna</t>
  </si>
  <si>
    <t>Cegła, drewno, kryty blachą</t>
  </si>
  <si>
    <t>10.</t>
  </si>
  <si>
    <t>Budynek po szkole podstawowej w Małym Łęcku 44 – mieszkalny</t>
  </si>
  <si>
    <t>11.</t>
  </si>
  <si>
    <t>Budynek po szkole podstawowej w Gralewie – świetlica i część mieszkalna (własność części budynku)</t>
  </si>
  <si>
    <t>12.</t>
  </si>
  <si>
    <t>Budynek gospodarczy w Gralewie garaż OSP</t>
  </si>
  <si>
    <t>Cegła, beton , drewno, kryty blachą</t>
  </si>
  <si>
    <t>13.</t>
  </si>
  <si>
    <t>Przepompownia 4 sztuki Płośnica</t>
  </si>
  <si>
    <t>-</t>
  </si>
  <si>
    <t>14.</t>
  </si>
  <si>
    <t xml:space="preserve">Magazyn przy UG Płośnica, ul. Dworcowa 52 </t>
  </si>
  <si>
    <t>Cegła, drewno, kryty dachówką</t>
  </si>
  <si>
    <t>15.</t>
  </si>
  <si>
    <t>Stacja uzdatniania wody w Płośnicy</t>
  </si>
  <si>
    <t>Beton komórkowy , kryty blachą</t>
  </si>
  <si>
    <t>16.</t>
  </si>
  <si>
    <t>Budynek techniczno-socjalny oczyszczalni ścieków</t>
  </si>
  <si>
    <t>Beton komórkowy, drewno, blachodachówka</t>
  </si>
  <si>
    <t>17.</t>
  </si>
  <si>
    <t>Dom strażaka Płośnica (w tym siedziba Biblioteki i GOK)</t>
  </si>
  <si>
    <t>18.</t>
  </si>
  <si>
    <t>Remiza strażacka Skurpie</t>
  </si>
  <si>
    <t>19.</t>
  </si>
  <si>
    <t>Remiza strażacka Niechłonin</t>
  </si>
  <si>
    <t>20.</t>
  </si>
  <si>
    <t>Remiza strażacka Wielki Łęck</t>
  </si>
  <si>
    <t>21.</t>
  </si>
  <si>
    <t>Remiza strażacka Zalesie</t>
  </si>
  <si>
    <t>Żużel, drewno, kryty eternitem</t>
  </si>
  <si>
    <t>22.</t>
  </si>
  <si>
    <t>Remiza strażacka Mały Łęck</t>
  </si>
  <si>
    <t>Beton, płyta żelbetonowa, kryty papą</t>
  </si>
  <si>
    <t>23.</t>
  </si>
  <si>
    <t>Remiza strażacka Gruszka</t>
  </si>
  <si>
    <t>24.</t>
  </si>
  <si>
    <t>Remiza strażacka Gródki</t>
  </si>
  <si>
    <t>Cegła, drewno, kryty eternitem</t>
  </si>
  <si>
    <t>25.</t>
  </si>
  <si>
    <t>Remiza strażacka Rutkowice</t>
  </si>
  <si>
    <t>Beton, drewno, kryty papą</t>
  </si>
  <si>
    <t>26.</t>
  </si>
  <si>
    <t>Remiza strażacka Jabłonowo</t>
  </si>
  <si>
    <t>żużel, drewno, kryty blachą</t>
  </si>
  <si>
    <t>27.</t>
  </si>
  <si>
    <t>Budynek po szkolnej filii w Zalesiu – część mieszkalna</t>
  </si>
  <si>
    <t>Beton komórkowy, stropodach, papa</t>
  </si>
  <si>
    <t>28.</t>
  </si>
  <si>
    <t>Budynek mieszkalny „Harcówka” Płośnica</t>
  </si>
  <si>
    <t>Cegła, drewno, eternit</t>
  </si>
  <si>
    <t>29.</t>
  </si>
  <si>
    <t>Budynek mieszkalny Zalesie 85 (własność części budynku)</t>
  </si>
  <si>
    <t>30.</t>
  </si>
  <si>
    <t>Budynek mieszkalny Mały Łęck 32</t>
  </si>
  <si>
    <t>Pustak cementowy, drewno, kryty papą</t>
  </si>
  <si>
    <t>31.</t>
  </si>
  <si>
    <t>Budynek mieszkalny Wielki Łęck 82</t>
  </si>
  <si>
    <t>Remont w 2008</t>
  </si>
  <si>
    <t>Cegła, drewno, blacha trapezowa</t>
  </si>
  <si>
    <t>32.</t>
  </si>
  <si>
    <t>Budynek mieszkalny Gródki 69</t>
  </si>
  <si>
    <t>33.</t>
  </si>
  <si>
    <t>Budynek mieszkalny Skurpie 34</t>
  </si>
  <si>
    <t>Cegła, drewno, kryty papą</t>
  </si>
  <si>
    <t>34.</t>
  </si>
  <si>
    <t>Budynek mieszkalny i świetlica Murawki 3</t>
  </si>
  <si>
    <t>Cegła czerwona, kryty eternitem</t>
  </si>
  <si>
    <t>35.</t>
  </si>
  <si>
    <t>Budynek mieszkalny Rutkowice 29</t>
  </si>
  <si>
    <t>36.</t>
  </si>
  <si>
    <t>Budynek mieszkalny w Rutkowicach 9</t>
  </si>
  <si>
    <t>Drewniany, kryty blachą</t>
  </si>
  <si>
    <t>37.</t>
  </si>
  <si>
    <t>Lokal mieszkalny w Rutkowicach 22</t>
  </si>
  <si>
    <t>Razem:</t>
  </si>
  <si>
    <t>Inne lokalizacje (oprócz ww. budynków) w których znajduje się ubezpieczane mienie:</t>
  </si>
  <si>
    <t>Liczba pracowników w jednostce: 33</t>
  </si>
  <si>
    <t>l.p. 5, 13, 15 wartość księgowa brutto (bez amortyzacji)</t>
  </si>
  <si>
    <t>l.p. 13, 15 wartość budynków/budowli wraz wyposażeniem</t>
  </si>
  <si>
    <t>l.p. 21, 23, 27, 36 wartość rzeczywista</t>
  </si>
  <si>
    <t>Załącznik nr 1B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</si>
  <si>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</si>
  <si>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</si>
  <si>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Wyposażenie oczyszczalni ścieków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</si>
  <si>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</si>
  <si>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</si>
  <si>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</si>
  <si>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Załącznik nr 1C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</si>
  <si>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</si>
  <si>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</si>
  <si>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</si>
  <si>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nie starszy niż 5 letni (wyprodukowany w roku 2007 i latach następnych) </t>
  </si>
  <si>
    <t>lp.</t>
  </si>
  <si>
    <t>Nazwa sprzętu, model</t>
  </si>
  <si>
    <t>Rok produkcji</t>
  </si>
  <si>
    <t>Wartość księgowa brutto  (wartość początkowa)</t>
  </si>
  <si>
    <t>Zestaw komputerowy  z drukarką                      COREDUO 2.53 160GB/1GB/DVDRW XP-PRO/ATX/ HP LASER JET 1018</t>
  </si>
  <si>
    <t>Zestaw komputerowy
COREDUO 2.53 160GB/1GB/DVDRW/FDD/XP-PRO/ATX/</t>
  </si>
  <si>
    <t>Zestaw komputerowy 
COREDUO 2.53 250GB/1GB/DVDRW/XP-PRO</t>
  </si>
  <si>
    <t>Zestaw komputerowy z drukarką
COREDUO 2.53 160GB/1GB/DVDRW/FDD/XP-PRO/ATX/  LASER JET 1100</t>
  </si>
  <si>
    <t>Zestaw komputerowy    z drukarką
MAXDATA   HP LASER JET  P1120</t>
  </si>
  <si>
    <t>Zestaw komputerowy     z drukarką
MAXDATA  HP LASER JET 1020</t>
  </si>
  <si>
    <t>Drukarka Igłowa OKI ML 3391 microline</t>
  </si>
  <si>
    <t>Zestaw komputerowy
COREDUO 2.53 16GB/1GB/DVDRW/FDD/XP-PRO/ATX</t>
  </si>
  <si>
    <t>Zestaw komputerowy , drukarka
MAXDATA HP COLOR LJ 3600</t>
  </si>
  <si>
    <t xml:space="preserve">Zestaw komputerowy   
BENQ FPSIG AMD Sempron 140.500GB/ZGB/DVDRW/                                  </t>
  </si>
  <si>
    <t>Zestaw komputerowy 
COREDUO 2.53 160GB/1GB/DVDDW/FDD/XP-PRO/ATX</t>
  </si>
  <si>
    <t>Zestaw komputerowy
LCG, AMD Sempron 140.500GB/ZGB/DVDRW/</t>
  </si>
  <si>
    <t>Kopiarka 
SHARP</t>
  </si>
  <si>
    <t>Switch Cisco
Typ 2 /24 porty/</t>
  </si>
  <si>
    <t>Router
Producent CISCO</t>
  </si>
  <si>
    <t>Serwer S1
MAXDATA</t>
  </si>
  <si>
    <t>Załącznik nr 1C'</t>
  </si>
  <si>
    <t>Wykaz przenośnego sprzętu elektronicznego</t>
  </si>
  <si>
    <t>Za sprzęt elektroniczny przenośny przyjmuje się komputery (laptopy), kamery video itp. sprzęt</t>
  </si>
  <si>
    <t>nie starszy niż 5 letni (wyprodukowany w roku 2007 i latach następnych)</t>
  </si>
  <si>
    <t>Laptop
ASUS K 50C-SX002</t>
  </si>
  <si>
    <t>Laptop
SAMSUNG NP-R519JAO/PL</t>
  </si>
  <si>
    <t>Laptop
TOSHIBA L500-1FW</t>
  </si>
  <si>
    <t>Laptop
TOSHIBA L500-20P</t>
  </si>
  <si>
    <t>Noteebook
HP Pavilion DV6-3010SW W7HP</t>
  </si>
  <si>
    <t>Noteebook
ACER TIMELINEX 5820TG 433G32MN</t>
  </si>
  <si>
    <t>Laptop
HP6736 SMS Windows XP</t>
  </si>
  <si>
    <t xml:space="preserve">Załącznik nr 1D </t>
  </si>
  <si>
    <t>Wykaz pojazdów</t>
  </si>
  <si>
    <t>Nr rejestr.</t>
  </si>
  <si>
    <t>Marka, typ, model</t>
  </si>
  <si>
    <t>Rodzaj pojazdu</t>
  </si>
  <si>
    <t>Pojemn. silnika</t>
  </si>
  <si>
    <t xml:space="preserve">Nr nadwozia </t>
  </si>
  <si>
    <t>Ładown./ il. miejsc</t>
  </si>
  <si>
    <t>Przebieg (około)</t>
  </si>
  <si>
    <t>Data pierw. rejestracji</t>
  </si>
  <si>
    <t>Zabezpieczenia przeciwkradzieżowe</t>
  </si>
  <si>
    <t>liczba kpl. kluczy</t>
  </si>
  <si>
    <t>Wartość Brutto</t>
  </si>
  <si>
    <t>Okres ub. OC i NW</t>
  </si>
  <si>
    <t>Okres ub. AC i KR</t>
  </si>
  <si>
    <t>od</t>
  </si>
  <si>
    <t>do</t>
  </si>
  <si>
    <t>CND9152</t>
  </si>
  <si>
    <t>JELCZ 080</t>
  </si>
  <si>
    <t>Pożarniczy</t>
  </si>
  <si>
    <t>-/6</t>
  </si>
  <si>
    <t>hdi</t>
  </si>
  <si>
    <t>NDZ93CH</t>
  </si>
  <si>
    <t>STAR 200</t>
  </si>
  <si>
    <t>NDZH785</t>
  </si>
  <si>
    <t>JELCZ A 005M</t>
  </si>
  <si>
    <t>06643</t>
  </si>
  <si>
    <t>NDZ23VL</t>
  </si>
  <si>
    <t>ŻUK 16B</t>
  </si>
  <si>
    <t>NDZX865</t>
  </si>
  <si>
    <t>ŻUK A15</t>
  </si>
  <si>
    <t>NDZV378</t>
  </si>
  <si>
    <t>STAR GBA 2,5</t>
  </si>
  <si>
    <t>08498</t>
  </si>
  <si>
    <t>-/</t>
  </si>
  <si>
    <t>pzu</t>
  </si>
  <si>
    <t>NDZ01660</t>
  </si>
  <si>
    <t>Ford Transit 350M</t>
  </si>
  <si>
    <t>WF0XXXTTTFXAR52271</t>
  </si>
  <si>
    <t>pzu OSP Zalesie</t>
  </si>
  <si>
    <t>NDZ77NL</t>
  </si>
  <si>
    <t>Citroen Jumper 40+</t>
  </si>
  <si>
    <t>Autobus</t>
  </si>
  <si>
    <t>VF7YEDMFC11508652</t>
  </si>
  <si>
    <t>-/18</t>
  </si>
  <si>
    <t>NDZ98VX</t>
  </si>
  <si>
    <t xml:space="preserve">FORD Transit </t>
  </si>
  <si>
    <t>WF0XNXXTTFNAU52846</t>
  </si>
  <si>
    <t>hdi OSP Gródki</t>
  </si>
  <si>
    <t>NDZ47NG</t>
  </si>
  <si>
    <t>Mercedes Benz</t>
  </si>
  <si>
    <t>WDB9763641L362777</t>
  </si>
  <si>
    <t>hdi OPS Płośnica</t>
  </si>
  <si>
    <t>Załącznik nr 1E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</si>
  <si>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</si>
  <si>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</si>
  <si>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</si>
  <si>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</si>
  <si>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</si>
  <si>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UG Płośnica</t>
  </si>
  <si>
    <t>Kasa pancerna, podwójny zamek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</si>
  <si>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</si>
  <si>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</si>
  <si>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</si>
  <si>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</si>
  <si>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20 km</t>
  </si>
  <si>
    <t>Pojazdem, 2 osoby, konwój banku</t>
  </si>
  <si>
    <t>19.01.2013</t>
  </si>
  <si>
    <t>17-11-2012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</si>
</sst>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#,##0.00&quot; zł&quot;"/>
    <numFmt numFmtId="166" formatCode="#,##0.00\ [$zł-415];[Red]\-#,##0.00\ [$zł-415]"/>
    <numFmt numFmtId="167" formatCode="dd/mm/yy"/>
    <numFmt numFmtId="168" formatCode="dd/mm/yyyy"/>
    <numFmt numFmtId="169" formatCode="d/mm/yyyy"/>
    <numFmt numFmtId="170" formatCode="#,##0\ [$zł-415];\-#,##0\ [$zł-415]"/>
  </numFmts>
  <fonts count="45">
    <font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i/>
      <sz val="9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6" fontId="5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165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67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66" fontId="1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4.28125" style="1" customWidth="1"/>
    <col min="2" max="2" width="35.57421875" style="1" customWidth="1"/>
    <col min="3" max="3" width="12.7109375" style="1" customWidth="1"/>
    <col min="4" max="4" width="12.421875" style="1" customWidth="1"/>
    <col min="5" max="5" width="15.140625" style="1" customWidth="1"/>
    <col min="6" max="6" width="26.57421875" style="1" customWidth="1"/>
    <col min="7" max="7" width="23.57421875" style="1" customWidth="1"/>
    <col min="8" max="16384" width="9.00390625" style="1" customWidth="1"/>
  </cols>
  <sheetData>
    <row r="1" spans="1:7" s="3" customFormat="1" ht="15">
      <c r="A1" s="2" t="s">
        <v>0</v>
      </c>
      <c r="G1" s="4" t="s">
        <v>1</v>
      </c>
    </row>
    <row r="2" s="3" customFormat="1" ht="15"/>
    <row r="3" spans="1:7" s="3" customFormat="1" ht="15">
      <c r="A3" s="65" t="s">
        <v>2</v>
      </c>
      <c r="B3" s="65"/>
      <c r="C3" s="65"/>
      <c r="D3" s="65"/>
      <c r="E3" s="65"/>
      <c r="F3" s="65"/>
      <c r="G3" s="65"/>
    </row>
    <row r="4" spans="1:7" s="3" customFormat="1" ht="15">
      <c r="A4" s="65" t="s">
        <v>3</v>
      </c>
      <c r="B4" s="65"/>
      <c r="C4" s="65"/>
      <c r="D4" s="65"/>
      <c r="E4" s="65"/>
      <c r="F4" s="65"/>
      <c r="G4" s="65"/>
    </row>
    <row r="5" spans="1:7" s="3" customFormat="1" ht="15">
      <c r="A5" s="65" t="s">
        <v>4</v>
      </c>
      <c r="B5" s="65"/>
      <c r="C5" s="65"/>
      <c r="D5" s="65"/>
      <c r="E5" s="65"/>
      <c r="F5" s="65"/>
      <c r="G5" s="65"/>
    </row>
    <row r="8" spans="1:7" ht="33.75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</row>
    <row r="9" spans="1:7" ht="11.25">
      <c r="A9" s="7" t="s">
        <v>12</v>
      </c>
      <c r="B9" s="7" t="s">
        <v>13</v>
      </c>
      <c r="C9" s="7" t="s">
        <v>14</v>
      </c>
      <c r="D9" s="7">
        <v>451.4</v>
      </c>
      <c r="E9" s="8">
        <f>D9*2200</f>
        <v>993080</v>
      </c>
      <c r="F9" s="9" t="s">
        <v>15</v>
      </c>
      <c r="G9" s="10" t="s">
        <v>16</v>
      </c>
    </row>
    <row r="10" spans="1:7" ht="33.75">
      <c r="A10" s="7" t="s">
        <v>17</v>
      </c>
      <c r="B10" s="7" t="s">
        <v>18</v>
      </c>
      <c r="C10" s="7">
        <v>1982</v>
      </c>
      <c r="D10" s="7">
        <v>363.6</v>
      </c>
      <c r="E10" s="8">
        <f>D10*2200</f>
        <v>799920</v>
      </c>
      <c r="F10" s="9" t="s">
        <v>19</v>
      </c>
      <c r="G10" s="11" t="s">
        <v>20</v>
      </c>
    </row>
    <row r="11" spans="1:7" ht="33.75">
      <c r="A11" s="7" t="s">
        <v>21</v>
      </c>
      <c r="B11" s="7" t="s">
        <v>22</v>
      </c>
      <c r="C11" s="7">
        <v>1986</v>
      </c>
      <c r="D11" s="7">
        <v>438.98</v>
      </c>
      <c r="E11" s="8">
        <f>D11*2200</f>
        <v>965756</v>
      </c>
      <c r="F11" s="9" t="s">
        <v>23</v>
      </c>
      <c r="G11" s="11" t="s">
        <v>20</v>
      </c>
    </row>
    <row r="12" spans="1:7" ht="33.75">
      <c r="A12" s="7" t="s">
        <v>24</v>
      </c>
      <c r="B12" s="7" t="s">
        <v>25</v>
      </c>
      <c r="C12" s="7">
        <v>1986</v>
      </c>
      <c r="D12" s="7">
        <v>409.4</v>
      </c>
      <c r="E12" s="8">
        <f>D12*2200</f>
        <v>900680</v>
      </c>
      <c r="F12" s="9" t="s">
        <v>26</v>
      </c>
      <c r="G12" s="11" t="s">
        <v>20</v>
      </c>
    </row>
    <row r="13" spans="1:7" ht="33.75">
      <c r="A13" s="7" t="s">
        <v>27</v>
      </c>
      <c r="B13" s="7" t="s">
        <v>28</v>
      </c>
      <c r="C13" s="7">
        <v>1950</v>
      </c>
      <c r="D13" s="7">
        <v>200.2</v>
      </c>
      <c r="E13" s="8">
        <v>31850.5</v>
      </c>
      <c r="F13" s="9" t="s">
        <v>29</v>
      </c>
      <c r="G13" s="11" t="s">
        <v>20</v>
      </c>
    </row>
    <row r="14" spans="1:7" ht="33.75">
      <c r="A14" s="7" t="s">
        <v>30</v>
      </c>
      <c r="B14" s="7" t="s">
        <v>31</v>
      </c>
      <c r="C14" s="7" t="s">
        <v>32</v>
      </c>
      <c r="D14" s="7">
        <v>46</v>
      </c>
      <c r="E14" s="8">
        <v>100000</v>
      </c>
      <c r="F14" s="9" t="s">
        <v>33</v>
      </c>
      <c r="G14" s="11" t="s">
        <v>20</v>
      </c>
    </row>
    <row r="15" spans="1:7" ht="33.75">
      <c r="A15" s="7" t="s">
        <v>34</v>
      </c>
      <c r="B15" s="7" t="s">
        <v>35</v>
      </c>
      <c r="C15" s="7" t="s">
        <v>36</v>
      </c>
      <c r="D15" s="7">
        <v>162</v>
      </c>
      <c r="E15" s="8">
        <v>324000</v>
      </c>
      <c r="F15" s="9" t="s">
        <v>37</v>
      </c>
      <c r="G15" s="11" t="s">
        <v>20</v>
      </c>
    </row>
    <row r="16" spans="1:7" ht="33.75">
      <c r="A16" s="7" t="s">
        <v>38</v>
      </c>
      <c r="B16" s="12" t="s">
        <v>39</v>
      </c>
      <c r="C16" s="7" t="s">
        <v>40</v>
      </c>
      <c r="D16" s="7">
        <v>65</v>
      </c>
      <c r="E16" s="8">
        <f>D16*2200</f>
        <v>143000</v>
      </c>
      <c r="F16" s="9" t="s">
        <v>41</v>
      </c>
      <c r="G16" s="11" t="s">
        <v>20</v>
      </c>
    </row>
    <row r="17" spans="1:7" ht="33.75">
      <c r="A17" s="7" t="s">
        <v>42</v>
      </c>
      <c r="B17" s="12" t="s">
        <v>43</v>
      </c>
      <c r="C17" s="7" t="s">
        <v>40</v>
      </c>
      <c r="D17" s="7">
        <v>250.1</v>
      </c>
      <c r="E17" s="8">
        <f>D17*2200</f>
        <v>550220</v>
      </c>
      <c r="F17" s="9" t="s">
        <v>44</v>
      </c>
      <c r="G17" s="11" t="s">
        <v>20</v>
      </c>
    </row>
    <row r="18" spans="1:7" ht="33.75">
      <c r="A18" s="7" t="s">
        <v>45</v>
      </c>
      <c r="B18" s="12" t="s">
        <v>46</v>
      </c>
      <c r="C18" s="7" t="s">
        <v>40</v>
      </c>
      <c r="D18" s="7">
        <v>171.1</v>
      </c>
      <c r="E18" s="8">
        <f>D18*2200</f>
        <v>376420</v>
      </c>
      <c r="F18" s="9" t="s">
        <v>44</v>
      </c>
      <c r="G18" s="11" t="s">
        <v>20</v>
      </c>
    </row>
    <row r="19" spans="1:7" ht="33.75">
      <c r="A19" s="7" t="s">
        <v>47</v>
      </c>
      <c r="B19" s="12" t="s">
        <v>48</v>
      </c>
      <c r="C19" s="7" t="s">
        <v>40</v>
      </c>
      <c r="D19" s="7">
        <v>132</v>
      </c>
      <c r="E19" s="8">
        <v>290000</v>
      </c>
      <c r="F19" s="9" t="s">
        <v>41</v>
      </c>
      <c r="G19" s="11" t="s">
        <v>20</v>
      </c>
    </row>
    <row r="20" spans="1:7" ht="33.75">
      <c r="A20" s="7" t="s">
        <v>49</v>
      </c>
      <c r="B20" s="7" t="s">
        <v>50</v>
      </c>
      <c r="C20" s="7" t="s">
        <v>40</v>
      </c>
      <c r="D20" s="7">
        <v>60</v>
      </c>
      <c r="E20" s="8">
        <f>D20*1500</f>
        <v>90000</v>
      </c>
      <c r="F20" s="9" t="s">
        <v>51</v>
      </c>
      <c r="G20" s="11" t="s">
        <v>20</v>
      </c>
    </row>
    <row r="21" spans="1:7" ht="33.75">
      <c r="A21" s="7" t="s">
        <v>52</v>
      </c>
      <c r="B21" s="12" t="s">
        <v>53</v>
      </c>
      <c r="C21" s="12"/>
      <c r="D21" s="12"/>
      <c r="E21" s="13">
        <v>188942</v>
      </c>
      <c r="F21" s="14" t="s">
        <v>54</v>
      </c>
      <c r="G21" s="15" t="s">
        <v>20</v>
      </c>
    </row>
    <row r="22" spans="1:7" ht="33.75">
      <c r="A22" s="7" t="s">
        <v>55</v>
      </c>
      <c r="B22" s="7" t="s">
        <v>56</v>
      </c>
      <c r="C22" s="7">
        <v>1900</v>
      </c>
      <c r="D22" s="7">
        <v>300</v>
      </c>
      <c r="E22" s="8">
        <v>350000</v>
      </c>
      <c r="F22" s="9" t="s">
        <v>57</v>
      </c>
      <c r="G22" s="11" t="s">
        <v>20</v>
      </c>
    </row>
    <row r="23" spans="1:7" ht="33.75">
      <c r="A23" s="7" t="s">
        <v>58</v>
      </c>
      <c r="B23" s="12" t="s">
        <v>59</v>
      </c>
      <c r="C23" s="12">
        <v>2010</v>
      </c>
      <c r="D23" s="12">
        <v>93.2</v>
      </c>
      <c r="E23" s="13">
        <v>1630285</v>
      </c>
      <c r="F23" s="14" t="s">
        <v>60</v>
      </c>
      <c r="G23" s="15" t="s">
        <v>20</v>
      </c>
    </row>
    <row r="24" spans="1:7" ht="33.75">
      <c r="A24" s="7" t="s">
        <v>61</v>
      </c>
      <c r="B24" s="7" t="s">
        <v>62</v>
      </c>
      <c r="C24" s="7">
        <v>2004</v>
      </c>
      <c r="D24" s="7">
        <v>102</v>
      </c>
      <c r="E24" s="8">
        <f>D24*2200</f>
        <v>224400</v>
      </c>
      <c r="F24" s="9" t="s">
        <v>63</v>
      </c>
      <c r="G24" s="11" t="s">
        <v>20</v>
      </c>
    </row>
    <row r="25" spans="1:7" ht="33.75">
      <c r="A25" s="7" t="s">
        <v>64</v>
      </c>
      <c r="B25" s="7" t="s">
        <v>65</v>
      </c>
      <c r="C25" s="7">
        <v>1962</v>
      </c>
      <c r="D25" s="7">
        <v>373.5</v>
      </c>
      <c r="E25" s="8">
        <v>746000</v>
      </c>
      <c r="F25" s="9" t="s">
        <v>26</v>
      </c>
      <c r="G25" s="11" t="s">
        <v>20</v>
      </c>
    </row>
    <row r="26" spans="1:7" ht="33.75">
      <c r="A26" s="7" t="s">
        <v>66</v>
      </c>
      <c r="B26" s="7" t="s">
        <v>67</v>
      </c>
      <c r="C26" s="7">
        <v>1962</v>
      </c>
      <c r="D26" s="7">
        <v>247.2</v>
      </c>
      <c r="E26" s="8">
        <v>370000</v>
      </c>
      <c r="F26" s="9" t="s">
        <v>26</v>
      </c>
      <c r="G26" s="11" t="s">
        <v>20</v>
      </c>
    </row>
    <row r="27" spans="1:7" ht="33.75">
      <c r="A27" s="7" t="s">
        <v>68</v>
      </c>
      <c r="B27" s="7" t="s">
        <v>69</v>
      </c>
      <c r="C27" s="7">
        <v>1970</v>
      </c>
      <c r="D27" s="7">
        <v>322.1</v>
      </c>
      <c r="E27" s="8">
        <v>483000</v>
      </c>
      <c r="F27" s="9" t="s">
        <v>26</v>
      </c>
      <c r="G27" s="11" t="s">
        <v>20</v>
      </c>
    </row>
    <row r="28" spans="1:7" ht="33.75">
      <c r="A28" s="7" t="s">
        <v>70</v>
      </c>
      <c r="B28" s="7" t="s">
        <v>71</v>
      </c>
      <c r="C28" s="7">
        <v>1970</v>
      </c>
      <c r="D28" s="7">
        <v>232.4</v>
      </c>
      <c r="E28" s="8">
        <v>350000</v>
      </c>
      <c r="F28" s="9" t="s">
        <v>26</v>
      </c>
      <c r="G28" s="11" t="s">
        <v>20</v>
      </c>
    </row>
    <row r="29" spans="1:7" ht="33.75">
      <c r="A29" s="7" t="s">
        <v>72</v>
      </c>
      <c r="B29" s="7" t="s">
        <v>73</v>
      </c>
      <c r="C29" s="7">
        <v>1950</v>
      </c>
      <c r="D29" s="7">
        <v>269.8</v>
      </c>
      <c r="E29" s="8">
        <v>300000</v>
      </c>
      <c r="F29" s="9" t="s">
        <v>74</v>
      </c>
      <c r="G29" s="11" t="s">
        <v>20</v>
      </c>
    </row>
    <row r="30" spans="1:7" ht="33.75">
      <c r="A30" s="7" t="s">
        <v>75</v>
      </c>
      <c r="B30" s="7" t="s">
        <v>76</v>
      </c>
      <c r="C30" s="7">
        <v>1965</v>
      </c>
      <c r="D30" s="7">
        <v>86.3</v>
      </c>
      <c r="E30" s="8">
        <v>130000</v>
      </c>
      <c r="F30" s="9" t="s">
        <v>77</v>
      </c>
      <c r="G30" s="11" t="s">
        <v>20</v>
      </c>
    </row>
    <row r="31" spans="1:7" ht="33.75">
      <c r="A31" s="7" t="s">
        <v>78</v>
      </c>
      <c r="B31" s="7" t="s">
        <v>79</v>
      </c>
      <c r="C31" s="7">
        <v>1950</v>
      </c>
      <c r="D31" s="7">
        <v>174.9</v>
      </c>
      <c r="E31" s="8">
        <v>130000</v>
      </c>
      <c r="F31" s="9" t="s">
        <v>74</v>
      </c>
      <c r="G31" s="11" t="s">
        <v>20</v>
      </c>
    </row>
    <row r="32" spans="1:7" ht="33.75">
      <c r="A32" s="7" t="s">
        <v>80</v>
      </c>
      <c r="B32" s="7" t="s">
        <v>81</v>
      </c>
      <c r="C32" s="7">
        <v>1950</v>
      </c>
      <c r="D32" s="7">
        <v>193.3</v>
      </c>
      <c r="E32" s="8">
        <v>290000</v>
      </c>
      <c r="F32" s="9" t="s">
        <v>82</v>
      </c>
      <c r="G32" s="11" t="s">
        <v>20</v>
      </c>
    </row>
    <row r="33" spans="1:7" ht="33.75">
      <c r="A33" s="7" t="s">
        <v>83</v>
      </c>
      <c r="B33" s="7" t="s">
        <v>84</v>
      </c>
      <c r="C33" s="7">
        <v>1970</v>
      </c>
      <c r="D33" s="7">
        <v>187.6</v>
      </c>
      <c r="E33" s="8">
        <v>280000</v>
      </c>
      <c r="F33" s="9" t="s">
        <v>85</v>
      </c>
      <c r="G33" s="11" t="s">
        <v>20</v>
      </c>
    </row>
    <row r="34" spans="1:7" ht="33.75">
      <c r="A34" s="7" t="s">
        <v>86</v>
      </c>
      <c r="B34" s="7" t="s">
        <v>87</v>
      </c>
      <c r="C34" s="7">
        <v>1950</v>
      </c>
      <c r="D34" s="7">
        <v>200.6</v>
      </c>
      <c r="E34" s="8">
        <v>300000</v>
      </c>
      <c r="F34" s="9" t="s">
        <v>88</v>
      </c>
      <c r="G34" s="11" t="s">
        <v>20</v>
      </c>
    </row>
    <row r="35" spans="1:7" ht="33.75">
      <c r="A35" s="7" t="s">
        <v>89</v>
      </c>
      <c r="B35" s="12" t="s">
        <v>90</v>
      </c>
      <c r="C35" s="7">
        <v>1964</v>
      </c>
      <c r="D35" s="7">
        <v>424.9</v>
      </c>
      <c r="E35" s="8">
        <v>467390</v>
      </c>
      <c r="F35" s="9" t="s">
        <v>91</v>
      </c>
      <c r="G35" s="11" t="s">
        <v>20</v>
      </c>
    </row>
    <row r="36" spans="1:7" ht="33.75">
      <c r="A36" s="7" t="s">
        <v>92</v>
      </c>
      <c r="B36" s="7" t="s">
        <v>93</v>
      </c>
      <c r="C36" s="7" t="s">
        <v>40</v>
      </c>
      <c r="D36" s="7">
        <v>80</v>
      </c>
      <c r="E36" s="8">
        <f>D36*2200</f>
        <v>176000</v>
      </c>
      <c r="F36" s="9" t="s">
        <v>94</v>
      </c>
      <c r="G36" s="11" t="s">
        <v>20</v>
      </c>
    </row>
    <row r="37" spans="1:7" ht="33.75">
      <c r="A37" s="7" t="s">
        <v>95</v>
      </c>
      <c r="B37" s="7" t="s">
        <v>96</v>
      </c>
      <c r="C37" s="7">
        <v>1950</v>
      </c>
      <c r="D37" s="7">
        <v>75</v>
      </c>
      <c r="E37" s="8">
        <v>150000</v>
      </c>
      <c r="F37" s="9" t="s">
        <v>82</v>
      </c>
      <c r="G37" s="11" t="s">
        <v>20</v>
      </c>
    </row>
    <row r="38" spans="1:7" ht="33.75">
      <c r="A38" s="7" t="s">
        <v>97</v>
      </c>
      <c r="B38" s="7" t="s">
        <v>98</v>
      </c>
      <c r="C38" s="7" t="s">
        <v>40</v>
      </c>
      <c r="D38" s="7">
        <v>44</v>
      </c>
      <c r="E38" s="8">
        <v>90000</v>
      </c>
      <c r="F38" s="9" t="s">
        <v>99</v>
      </c>
      <c r="G38" s="11" t="s">
        <v>20</v>
      </c>
    </row>
    <row r="39" spans="1:7" ht="33.75">
      <c r="A39" s="7" t="s">
        <v>100</v>
      </c>
      <c r="B39" s="7" t="s">
        <v>101</v>
      </c>
      <c r="C39" s="7" t="s">
        <v>102</v>
      </c>
      <c r="D39" s="7">
        <v>260.23</v>
      </c>
      <c r="E39" s="8">
        <v>540000</v>
      </c>
      <c r="F39" s="9" t="s">
        <v>103</v>
      </c>
      <c r="G39" s="11" t="s">
        <v>20</v>
      </c>
    </row>
    <row r="40" spans="1:7" ht="33.75">
      <c r="A40" s="7" t="s">
        <v>104</v>
      </c>
      <c r="B40" s="7" t="s">
        <v>105</v>
      </c>
      <c r="C40" s="7" t="s">
        <v>40</v>
      </c>
      <c r="D40" s="7">
        <v>52</v>
      </c>
      <c r="E40" s="8">
        <v>104000</v>
      </c>
      <c r="F40" s="9" t="s">
        <v>82</v>
      </c>
      <c r="G40" s="11" t="s">
        <v>20</v>
      </c>
    </row>
    <row r="41" spans="1:7" ht="33.75">
      <c r="A41" s="7" t="s">
        <v>106</v>
      </c>
      <c r="B41" s="7" t="s">
        <v>107</v>
      </c>
      <c r="C41" s="7" t="s">
        <v>40</v>
      </c>
      <c r="D41" s="7">
        <v>152</v>
      </c>
      <c r="E41" s="8">
        <f>D41*2200</f>
        <v>334400</v>
      </c>
      <c r="F41" s="9" t="s">
        <v>108</v>
      </c>
      <c r="G41" s="11" t="s">
        <v>20</v>
      </c>
    </row>
    <row r="42" spans="1:7" ht="33.75">
      <c r="A42" s="7" t="s">
        <v>109</v>
      </c>
      <c r="B42" s="7" t="s">
        <v>110</v>
      </c>
      <c r="C42" s="7" t="s">
        <v>40</v>
      </c>
      <c r="D42" s="7">
        <v>126</v>
      </c>
      <c r="E42" s="8">
        <v>252000</v>
      </c>
      <c r="F42" s="9" t="s">
        <v>111</v>
      </c>
      <c r="G42" s="11" t="s">
        <v>20</v>
      </c>
    </row>
    <row r="43" spans="1:7" ht="33.75">
      <c r="A43" s="7" t="s">
        <v>112</v>
      </c>
      <c r="B43" s="7" t="s">
        <v>113</v>
      </c>
      <c r="C43" s="7">
        <v>1950</v>
      </c>
      <c r="D43" s="7">
        <v>44</v>
      </c>
      <c r="E43" s="8">
        <v>88000</v>
      </c>
      <c r="F43" s="9" t="s">
        <v>19</v>
      </c>
      <c r="G43" s="11" t="s">
        <v>20</v>
      </c>
    </row>
    <row r="44" spans="1:7" ht="33.75">
      <c r="A44" s="7" t="s">
        <v>114</v>
      </c>
      <c r="B44" s="7" t="s">
        <v>115</v>
      </c>
      <c r="C44" s="7" t="s">
        <v>40</v>
      </c>
      <c r="D44" s="7">
        <v>54</v>
      </c>
      <c r="E44" s="8">
        <v>108000</v>
      </c>
      <c r="F44" s="9" t="s">
        <v>116</v>
      </c>
      <c r="G44" s="11" t="s">
        <v>20</v>
      </c>
    </row>
    <row r="45" spans="1:7" ht="33.75">
      <c r="A45" s="7" t="s">
        <v>117</v>
      </c>
      <c r="B45" s="7" t="s">
        <v>118</v>
      </c>
      <c r="C45" s="7">
        <v>1950</v>
      </c>
      <c r="D45" s="7">
        <v>46</v>
      </c>
      <c r="E45" s="8">
        <f>D45*2000</f>
        <v>92000</v>
      </c>
      <c r="F45" s="9" t="s">
        <v>33</v>
      </c>
      <c r="G45" s="11" t="s">
        <v>20</v>
      </c>
    </row>
    <row r="46" spans="4:6" ht="11.25">
      <c r="D46" s="1" t="s">
        <v>119</v>
      </c>
      <c r="E46" s="8">
        <f>SUM(E9:E45)</f>
        <v>13739343.5</v>
      </c>
      <c r="F46" s="16"/>
    </row>
    <row r="48" ht="11.25">
      <c r="A48" s="17" t="s">
        <v>120</v>
      </c>
    </row>
    <row r="50" spans="1:2" ht="11.25">
      <c r="A50" s="66" t="s">
        <v>121</v>
      </c>
      <c r="B50" s="66"/>
    </row>
    <row r="52" ht="11.25">
      <c r="A52" s="17" t="s">
        <v>122</v>
      </c>
    </row>
    <row r="54" ht="11.25">
      <c r="A54" s="17" t="s">
        <v>123</v>
      </c>
    </row>
    <row r="56" ht="11.25">
      <c r="A56" s="17" t="s">
        <v>124</v>
      </c>
    </row>
  </sheetData>
  <sheetProtection selectLockedCells="1" selectUnlockedCells="1"/>
  <mergeCells count="4">
    <mergeCell ref="A3:G3"/>
    <mergeCell ref="A4:G4"/>
    <mergeCell ref="A5:G5"/>
    <mergeCell ref="A50:B50"/>
  </mergeCells>
  <printOptions horizontalCentered="1" verticalCentered="1"/>
  <pageMargins left="0.1701388888888889" right="0.1701388888888889" top="0.49027777777777776" bottom="0.5097222222222222" header="0.5118055555555555" footer="0.511805555555555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52.8515625" style="18" customWidth="1"/>
    <col min="2" max="2" width="25.7109375" style="18" customWidth="1"/>
    <col min="3" max="16384" width="9.00390625" style="18" customWidth="1"/>
  </cols>
  <sheetData>
    <row r="1" spans="1:2" s="20" customFormat="1" ht="15">
      <c r="A1" s="2" t="s">
        <v>0</v>
      </c>
      <c r="B1" s="19" t="s">
        <v>125</v>
      </c>
    </row>
    <row r="2" s="20" customFormat="1" ht="15">
      <c r="B2" s="19"/>
    </row>
    <row r="3" s="20" customFormat="1" ht="15"/>
    <row r="4" spans="1:2" s="20" customFormat="1" ht="15">
      <c r="A4" s="67" t="s">
        <v>126</v>
      </c>
      <c r="B4" s="67"/>
    </row>
    <row r="5" spans="1:8" s="20" customFormat="1" ht="15">
      <c r="A5" s="65" t="s">
        <v>3</v>
      </c>
      <c r="B5" s="65"/>
      <c r="C5" s="5"/>
      <c r="D5" s="5"/>
      <c r="E5" s="5"/>
      <c r="F5" s="5"/>
      <c r="G5" s="5"/>
      <c r="H5" s="5"/>
    </row>
    <row r="6" spans="1:8" s="20" customFormat="1" ht="15">
      <c r="A6" s="65" t="s">
        <v>4</v>
      </c>
      <c r="B6" s="65"/>
      <c r="C6" s="5"/>
      <c r="D6" s="5"/>
      <c r="E6" s="5"/>
      <c r="F6" s="5"/>
      <c r="G6" s="5"/>
      <c r="H6" s="5"/>
    </row>
    <row r="7" spans="1:2" ht="11.25">
      <c r="A7" s="21"/>
      <c r="B7" s="21"/>
    </row>
    <row r="8" spans="1:2" ht="11.25">
      <c r="A8" s="21"/>
      <c r="B8" s="21"/>
    </row>
    <row r="10" spans="1:2" ht="12.75" customHeight="1">
      <c r="A10" s="68" t="s">
        <v>127</v>
      </c>
      <c r="B10" s="69">
        <v>81000</v>
      </c>
    </row>
    <row r="11" spans="1:2" ht="45" customHeight="1">
      <c r="A11" s="68"/>
      <c r="B11" s="69"/>
    </row>
    <row r="12" spans="1:2" ht="11.25">
      <c r="A12" s="22" t="s">
        <v>128</v>
      </c>
      <c r="B12" s="23">
        <v>409677</v>
      </c>
    </row>
    <row r="13" spans="1:2" ht="11.25">
      <c r="A13" s="24" t="s">
        <v>119</v>
      </c>
      <c r="B13" s="25">
        <f>SUM(B10:B12)</f>
        <v>490677</v>
      </c>
    </row>
    <row r="14" spans="1:2" ht="11.25">
      <c r="A14" s="26"/>
      <c r="B14" s="26"/>
    </row>
    <row r="15" spans="1:2" ht="11.25">
      <c r="A15" s="26"/>
      <c r="B15" s="26"/>
    </row>
    <row r="16" spans="1:2" ht="11.25">
      <c r="A16" s="26"/>
      <c r="B16" s="26"/>
    </row>
    <row r="17" spans="1:2" ht="38.25" customHeight="1">
      <c r="A17" s="27" t="s">
        <v>129</v>
      </c>
      <c r="B17" s="6" t="s">
        <v>130</v>
      </c>
    </row>
    <row r="18" spans="1:2" ht="27" customHeight="1">
      <c r="A18" s="28" t="s">
        <v>131</v>
      </c>
      <c r="B18" s="29" t="s">
        <v>54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32" sqref="D32"/>
    </sheetView>
  </sheetViews>
  <sheetFormatPr defaultColWidth="9.00390625" defaultRowHeight="12.75"/>
  <cols>
    <col min="1" max="1" width="5.00390625" style="30" customWidth="1"/>
    <col min="2" max="2" width="39.28125" style="30" customWidth="1"/>
    <col min="3" max="3" width="9.8515625" style="30" customWidth="1"/>
    <col min="4" max="4" width="25.28125" style="30" customWidth="1"/>
    <col min="5" max="16384" width="9.00390625" style="30" customWidth="1"/>
  </cols>
  <sheetData>
    <row r="1" spans="1:4" s="31" customFormat="1" ht="15">
      <c r="A1" s="2" t="s">
        <v>0</v>
      </c>
      <c r="D1" s="4" t="s">
        <v>132</v>
      </c>
    </row>
    <row r="2" s="31" customFormat="1" ht="15">
      <c r="B2" s="32"/>
    </row>
    <row r="3" spans="1:4" s="31" customFormat="1" ht="15">
      <c r="A3" s="65" t="s">
        <v>133</v>
      </c>
      <c r="B3" s="65"/>
      <c r="C3" s="65"/>
      <c r="D3" s="65"/>
    </row>
    <row r="4" spans="1:4" s="31" customFormat="1" ht="15">
      <c r="A4" s="65" t="s">
        <v>134</v>
      </c>
      <c r="B4" s="65"/>
      <c r="C4" s="65"/>
      <c r="D4" s="65"/>
    </row>
    <row r="5" spans="1:8" s="31" customFormat="1" ht="15">
      <c r="A5" s="65" t="s">
        <v>3</v>
      </c>
      <c r="B5" s="65"/>
      <c r="C5" s="65"/>
      <c r="D5" s="65"/>
      <c r="E5" s="5"/>
      <c r="F5" s="5"/>
      <c r="G5" s="5"/>
      <c r="H5" s="5"/>
    </row>
    <row r="6" spans="1:8" s="31" customFormat="1" ht="15">
      <c r="A6" s="65" t="s">
        <v>4</v>
      </c>
      <c r="B6" s="65"/>
      <c r="C6" s="65"/>
      <c r="D6" s="65"/>
      <c r="E6" s="5"/>
      <c r="F6" s="5"/>
      <c r="G6" s="5"/>
      <c r="H6" s="5"/>
    </row>
    <row r="7" spans="1:4" ht="11.25">
      <c r="A7" s="33"/>
      <c r="B7" s="33"/>
      <c r="C7" s="33"/>
      <c r="D7" s="33"/>
    </row>
    <row r="8" spans="1:4" ht="15.75" customHeight="1">
      <c r="A8" s="70" t="s">
        <v>135</v>
      </c>
      <c r="B8" s="70"/>
      <c r="C8" s="70"/>
      <c r="D8" s="70"/>
    </row>
    <row r="9" spans="1:4" ht="12.75" customHeight="1">
      <c r="A9" s="70" t="s">
        <v>136</v>
      </c>
      <c r="B9" s="70"/>
      <c r="C9" s="70"/>
      <c r="D9" s="70"/>
    </row>
    <row r="10" spans="1:4" ht="11.25">
      <c r="A10" s="34"/>
      <c r="B10" s="34"/>
      <c r="C10" s="34"/>
      <c r="D10" s="34"/>
    </row>
    <row r="11" spans="1:4" ht="33.75" customHeight="1">
      <c r="A11" s="27" t="s">
        <v>137</v>
      </c>
      <c r="B11" s="27" t="s">
        <v>138</v>
      </c>
      <c r="C11" s="27" t="s">
        <v>139</v>
      </c>
      <c r="D11" s="27" t="s">
        <v>140</v>
      </c>
    </row>
    <row r="12" spans="1:4" ht="33.75">
      <c r="A12" s="7" t="s">
        <v>12</v>
      </c>
      <c r="B12" s="35" t="s">
        <v>141</v>
      </c>
      <c r="C12" s="36">
        <v>2007</v>
      </c>
      <c r="D12" s="37">
        <v>2870.55</v>
      </c>
    </row>
    <row r="13" spans="1:4" ht="36.75" customHeight="1">
      <c r="A13" s="7" t="s">
        <v>17</v>
      </c>
      <c r="B13" s="35" t="s">
        <v>142</v>
      </c>
      <c r="C13" s="36">
        <v>2008</v>
      </c>
      <c r="D13" s="37">
        <v>2500</v>
      </c>
    </row>
    <row r="14" spans="1:4" ht="36.75" customHeight="1">
      <c r="A14" s="7" t="s">
        <v>21</v>
      </c>
      <c r="B14" s="35" t="s">
        <v>143</v>
      </c>
      <c r="C14" s="36">
        <v>2008</v>
      </c>
      <c r="D14" s="37">
        <v>2275</v>
      </c>
    </row>
    <row r="15" spans="1:4" ht="48.75" customHeight="1">
      <c r="A15" s="7" t="s">
        <v>24</v>
      </c>
      <c r="B15" s="35" t="s">
        <v>144</v>
      </c>
      <c r="C15" s="36">
        <v>2008</v>
      </c>
      <c r="D15" s="37">
        <v>4465</v>
      </c>
    </row>
    <row r="16" spans="1:4" ht="24.75" customHeight="1">
      <c r="A16" s="7" t="s">
        <v>27</v>
      </c>
      <c r="B16" s="35" t="s">
        <v>145</v>
      </c>
      <c r="C16" s="36">
        <v>2007</v>
      </c>
      <c r="D16" s="37">
        <v>4817.5</v>
      </c>
    </row>
    <row r="17" spans="1:4" ht="24.75" customHeight="1">
      <c r="A17" s="7" t="s">
        <v>30</v>
      </c>
      <c r="B17" s="35" t="s">
        <v>146</v>
      </c>
      <c r="C17" s="36">
        <v>2007</v>
      </c>
      <c r="D17" s="37">
        <v>4508.95</v>
      </c>
    </row>
    <row r="18" spans="1:4" ht="11.25">
      <c r="A18" s="7" t="s">
        <v>34</v>
      </c>
      <c r="B18" s="35" t="s">
        <v>147</v>
      </c>
      <c r="C18" s="7">
        <v>2008</v>
      </c>
      <c r="D18" s="37">
        <v>1999</v>
      </c>
    </row>
    <row r="19" spans="1:4" ht="36.75" customHeight="1">
      <c r="A19" s="7" t="s">
        <v>38</v>
      </c>
      <c r="B19" s="35" t="s">
        <v>148</v>
      </c>
      <c r="C19" s="36">
        <v>2008</v>
      </c>
      <c r="D19" s="37">
        <v>1845</v>
      </c>
    </row>
    <row r="20" spans="1:4" ht="24.75" customHeight="1">
      <c r="A20" s="7" t="s">
        <v>42</v>
      </c>
      <c r="B20" s="35" t="s">
        <v>149</v>
      </c>
      <c r="C20" s="36">
        <v>2007</v>
      </c>
      <c r="D20" s="37">
        <v>5714.5</v>
      </c>
    </row>
    <row r="21" spans="1:4" ht="48.75" customHeight="1">
      <c r="A21" s="7" t="s">
        <v>45</v>
      </c>
      <c r="B21" s="35" t="s">
        <v>150</v>
      </c>
      <c r="C21" s="36">
        <v>2010</v>
      </c>
      <c r="D21" s="37">
        <v>2435</v>
      </c>
    </row>
    <row r="22" spans="1:4" ht="36.75" customHeight="1">
      <c r="A22" s="7" t="s">
        <v>47</v>
      </c>
      <c r="B22" s="35" t="s">
        <v>151</v>
      </c>
      <c r="C22" s="7">
        <v>2008</v>
      </c>
      <c r="D22" s="37">
        <v>2020</v>
      </c>
    </row>
    <row r="23" spans="1:4" ht="36.75" customHeight="1">
      <c r="A23" s="7" t="s">
        <v>49</v>
      </c>
      <c r="B23" s="35" t="s">
        <v>152</v>
      </c>
      <c r="C23" s="7">
        <v>2010</v>
      </c>
      <c r="D23" s="37">
        <v>2640</v>
      </c>
    </row>
    <row r="24" spans="1:4" ht="24.75" customHeight="1">
      <c r="A24" s="7" t="s">
        <v>52</v>
      </c>
      <c r="B24" s="35" t="s">
        <v>153</v>
      </c>
      <c r="C24" s="7">
        <v>2007</v>
      </c>
      <c r="D24" s="37">
        <v>10000</v>
      </c>
    </row>
    <row r="25" spans="1:4" ht="24.75" customHeight="1">
      <c r="A25" s="7" t="s">
        <v>55</v>
      </c>
      <c r="B25" s="35" t="s">
        <v>154</v>
      </c>
      <c r="C25" s="36">
        <v>2007</v>
      </c>
      <c r="D25" s="38">
        <v>6933.29</v>
      </c>
    </row>
    <row r="26" spans="1:4" ht="24.75" customHeight="1">
      <c r="A26" s="7" t="s">
        <v>58</v>
      </c>
      <c r="B26" s="35" t="s">
        <v>155</v>
      </c>
      <c r="C26" s="36">
        <v>2007</v>
      </c>
      <c r="D26" s="38">
        <v>4809.85</v>
      </c>
    </row>
    <row r="27" spans="1:4" ht="24.75" customHeight="1">
      <c r="A27" s="7" t="s">
        <v>61</v>
      </c>
      <c r="B27" s="35" t="s">
        <v>156</v>
      </c>
      <c r="C27" s="36">
        <v>2007</v>
      </c>
      <c r="D27" s="38">
        <v>40004.07</v>
      </c>
    </row>
    <row r="28" spans="1:4" ht="11.25">
      <c r="A28" s="39"/>
      <c r="B28" s="40"/>
      <c r="C28" s="41" t="s">
        <v>119</v>
      </c>
      <c r="D28" s="42">
        <v>99837.71</v>
      </c>
    </row>
    <row r="29" spans="1:4" ht="11.25">
      <c r="A29" s="43"/>
      <c r="B29" s="34"/>
      <c r="C29" s="34"/>
      <c r="D29" s="34"/>
    </row>
    <row r="30" ht="11.25">
      <c r="A30" s="34"/>
    </row>
    <row r="31" ht="11.25">
      <c r="A31" s="34"/>
    </row>
  </sheetData>
  <sheetProtection selectLockedCells="1" selectUnlockedCells="1"/>
  <mergeCells count="6">
    <mergeCell ref="A3:D3"/>
    <mergeCell ref="A4:D4"/>
    <mergeCell ref="A5:D5"/>
    <mergeCell ref="A6:D6"/>
    <mergeCell ref="A8:D8"/>
    <mergeCell ref="A9:D9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5.00390625" style="44" customWidth="1"/>
    <col min="2" max="2" width="39.28125" style="44" customWidth="1"/>
    <col min="3" max="3" width="9.8515625" style="44" customWidth="1"/>
    <col min="4" max="4" width="25.28125" style="44" customWidth="1"/>
    <col min="5" max="16384" width="9.00390625" style="44" customWidth="1"/>
  </cols>
  <sheetData>
    <row r="1" spans="1:4" s="20" customFormat="1" ht="15">
      <c r="A1" s="2" t="s">
        <v>0</v>
      </c>
      <c r="D1" s="19" t="s">
        <v>157</v>
      </c>
    </row>
    <row r="2" s="20" customFormat="1" ht="15">
      <c r="B2" s="19"/>
    </row>
    <row r="3" s="20" customFormat="1" ht="15"/>
    <row r="4" spans="1:4" s="20" customFormat="1" ht="15">
      <c r="A4" s="67" t="s">
        <v>158</v>
      </c>
      <c r="B4" s="67"/>
      <c r="C4" s="67"/>
      <c r="D4" s="67"/>
    </row>
    <row r="5" spans="1:4" s="20" customFormat="1" ht="15">
      <c r="A5" s="67" t="s">
        <v>134</v>
      </c>
      <c r="B5" s="67"/>
      <c r="C5" s="67"/>
      <c r="D5" s="67"/>
    </row>
    <row r="6" spans="1:8" s="20" customFormat="1" ht="15">
      <c r="A6" s="65" t="s">
        <v>3</v>
      </c>
      <c r="B6" s="65"/>
      <c r="C6" s="65"/>
      <c r="D6" s="65"/>
      <c r="E6" s="5"/>
      <c r="F6" s="5"/>
      <c r="G6" s="5"/>
      <c r="H6" s="5"/>
    </row>
    <row r="7" spans="1:8" s="20" customFormat="1" ht="15">
      <c r="A7" s="65" t="s">
        <v>4</v>
      </c>
      <c r="B7" s="65"/>
      <c r="C7" s="65"/>
      <c r="D7" s="65"/>
      <c r="E7" s="5"/>
      <c r="F7" s="5"/>
      <c r="G7" s="5"/>
      <c r="H7" s="5"/>
    </row>
    <row r="8" spans="1:4" ht="15">
      <c r="A8" s="45"/>
      <c r="B8" s="45"/>
      <c r="C8" s="45"/>
      <c r="D8" s="45"/>
    </row>
    <row r="9" spans="1:4" ht="15.75" customHeight="1">
      <c r="A9" s="71" t="s">
        <v>159</v>
      </c>
      <c r="B9" s="71"/>
      <c r="C9" s="71"/>
      <c r="D9" s="71"/>
    </row>
    <row r="10" spans="1:4" ht="12.75" customHeight="1">
      <c r="A10" s="71" t="s">
        <v>160</v>
      </c>
      <c r="B10" s="71"/>
      <c r="C10" s="71"/>
      <c r="D10" s="71"/>
    </row>
    <row r="11" spans="1:4" ht="12.75">
      <c r="A11" s="46"/>
      <c r="B11" s="46"/>
      <c r="C11" s="46"/>
      <c r="D11" s="46"/>
    </row>
    <row r="12" spans="1:4" ht="33.75" customHeight="1">
      <c r="A12" s="47" t="s">
        <v>137</v>
      </c>
      <c r="B12" s="47" t="s">
        <v>138</v>
      </c>
      <c r="C12" s="47" t="s">
        <v>139</v>
      </c>
      <c r="D12" s="47" t="s">
        <v>140</v>
      </c>
    </row>
    <row r="13" spans="1:4" ht="24.75" customHeight="1">
      <c r="A13" s="7" t="s">
        <v>12</v>
      </c>
      <c r="B13" s="48" t="s">
        <v>161</v>
      </c>
      <c r="C13" s="36">
        <v>2010</v>
      </c>
      <c r="D13" s="49">
        <v>1809</v>
      </c>
    </row>
    <row r="14" spans="1:4" ht="24.75" customHeight="1">
      <c r="A14" s="7" t="s">
        <v>17</v>
      </c>
      <c r="B14" s="48" t="s">
        <v>162</v>
      </c>
      <c r="C14" s="36">
        <v>2010</v>
      </c>
      <c r="D14" s="49">
        <v>1999</v>
      </c>
    </row>
    <row r="15" spans="1:4" ht="24.75" customHeight="1">
      <c r="A15" s="7" t="s">
        <v>21</v>
      </c>
      <c r="B15" s="48" t="s">
        <v>163</v>
      </c>
      <c r="C15" s="36">
        <v>2010</v>
      </c>
      <c r="D15" s="49">
        <v>2130</v>
      </c>
    </row>
    <row r="16" spans="1:4" ht="24.75" customHeight="1">
      <c r="A16" s="7" t="s">
        <v>24</v>
      </c>
      <c r="B16" s="48" t="s">
        <v>164</v>
      </c>
      <c r="C16" s="36">
        <v>2010</v>
      </c>
      <c r="D16" s="49">
        <v>2550</v>
      </c>
    </row>
    <row r="17" spans="1:4" ht="24.75" customHeight="1">
      <c r="A17" s="7" t="s">
        <v>27</v>
      </c>
      <c r="B17" s="48" t="s">
        <v>165</v>
      </c>
      <c r="C17" s="36">
        <v>2011</v>
      </c>
      <c r="D17" s="49">
        <v>3310</v>
      </c>
    </row>
    <row r="18" spans="1:4" ht="24.75" customHeight="1">
      <c r="A18" s="7" t="s">
        <v>30</v>
      </c>
      <c r="B18" s="48" t="s">
        <v>166</v>
      </c>
      <c r="C18" s="36">
        <v>2011</v>
      </c>
      <c r="D18" s="49">
        <v>2650</v>
      </c>
    </row>
    <row r="19" spans="1:4" ht="24.75" customHeight="1">
      <c r="A19" s="7" t="s">
        <v>34</v>
      </c>
      <c r="B19" s="48" t="s">
        <v>167</v>
      </c>
      <c r="C19" s="36">
        <v>2008</v>
      </c>
      <c r="D19" s="49">
        <v>2683</v>
      </c>
    </row>
    <row r="20" spans="1:4" ht="12.75">
      <c r="A20" s="50"/>
      <c r="B20" s="50"/>
      <c r="C20" s="51" t="s">
        <v>119</v>
      </c>
      <c r="D20" s="52">
        <f>SUM(D13:D19)</f>
        <v>17131</v>
      </c>
    </row>
    <row r="21" spans="1:4" ht="12.75">
      <c r="A21" s="53"/>
      <c r="B21" s="53"/>
      <c r="C21" s="53"/>
      <c r="D21" s="53"/>
    </row>
  </sheetData>
  <sheetProtection selectLockedCells="1" selectUnlockedCells="1"/>
  <mergeCells count="6">
    <mergeCell ref="A4:D4"/>
    <mergeCell ref="A5:D5"/>
    <mergeCell ref="A6:D6"/>
    <mergeCell ref="A7:D7"/>
    <mergeCell ref="A9:D9"/>
    <mergeCell ref="A10:D10"/>
  </mergeCells>
  <printOptions/>
  <pageMargins left="0.75" right="0.75" top="0.55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V26" sqref="V26"/>
    </sheetView>
  </sheetViews>
  <sheetFormatPr defaultColWidth="9.00390625" defaultRowHeight="12.75"/>
  <cols>
    <col min="1" max="1" width="3.7109375" style="44" customWidth="1"/>
    <col min="2" max="2" width="9.00390625" style="44" customWidth="1"/>
    <col min="3" max="3" width="10.28125" style="44" customWidth="1"/>
    <col min="4" max="4" width="10.00390625" style="44" customWidth="1"/>
    <col min="5" max="5" width="8.140625" style="44" customWidth="1"/>
    <col min="6" max="6" width="7.140625" style="44" customWidth="1"/>
    <col min="7" max="7" width="20.00390625" style="44" customWidth="1"/>
    <col min="8" max="8" width="8.421875" style="44" customWidth="1"/>
    <col min="9" max="12" width="0" style="44" hidden="1" customWidth="1"/>
    <col min="13" max="13" width="11.7109375" style="44" customWidth="1"/>
    <col min="14" max="15" width="10.00390625" style="44" customWidth="1"/>
    <col min="16" max="16" width="10.140625" style="44" customWidth="1"/>
    <col min="17" max="17" width="10.57421875" style="44" customWidth="1"/>
    <col min="18" max="18" width="0" style="44" hidden="1" customWidth="1"/>
    <col min="19" max="16384" width="9.00390625" style="44" customWidth="1"/>
  </cols>
  <sheetData>
    <row r="1" spans="16:17" s="20" customFormat="1" ht="15">
      <c r="P1" s="73" t="s">
        <v>168</v>
      </c>
      <c r="Q1" s="73"/>
    </row>
    <row r="2" s="20" customFormat="1" ht="15"/>
    <row r="3" spans="1:17" s="20" customFormat="1" ht="15">
      <c r="A3" s="65" t="s">
        <v>169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0" customFormat="1" ht="15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s="20" customFormat="1" ht="1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8" spans="1:17" s="18" customFormat="1" ht="12.75" customHeight="1">
      <c r="A8" s="72" t="s">
        <v>5</v>
      </c>
      <c r="B8" s="72" t="s">
        <v>170</v>
      </c>
      <c r="C8" s="72" t="s">
        <v>171</v>
      </c>
      <c r="D8" s="72" t="s">
        <v>172</v>
      </c>
      <c r="E8" s="72" t="s">
        <v>139</v>
      </c>
      <c r="F8" s="72" t="s">
        <v>173</v>
      </c>
      <c r="G8" s="72" t="s">
        <v>174</v>
      </c>
      <c r="H8" s="72" t="s">
        <v>175</v>
      </c>
      <c r="I8" s="72" t="s">
        <v>176</v>
      </c>
      <c r="J8" s="72" t="s">
        <v>177</v>
      </c>
      <c r="K8" s="72" t="s">
        <v>178</v>
      </c>
      <c r="L8" s="72" t="s">
        <v>179</v>
      </c>
      <c r="M8" s="72" t="s">
        <v>180</v>
      </c>
      <c r="N8" s="72" t="s">
        <v>181</v>
      </c>
      <c r="O8" s="72"/>
      <c r="P8" s="72" t="s">
        <v>182</v>
      </c>
      <c r="Q8" s="72"/>
    </row>
    <row r="9" spans="1:17" s="18" customFormat="1" ht="15.75" customHeight="1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" t="s">
        <v>183</v>
      </c>
      <c r="O9" s="7" t="s">
        <v>184</v>
      </c>
      <c r="P9" s="7" t="s">
        <v>183</v>
      </c>
      <c r="Q9" s="7" t="s">
        <v>184</v>
      </c>
    </row>
    <row r="10" spans="1:18" s="18" customFormat="1" ht="11.25">
      <c r="A10" s="36" t="s">
        <v>12</v>
      </c>
      <c r="B10" s="36" t="s">
        <v>185</v>
      </c>
      <c r="C10" s="7" t="s">
        <v>186</v>
      </c>
      <c r="D10" s="36" t="s">
        <v>187</v>
      </c>
      <c r="E10" s="36">
        <v>1988</v>
      </c>
      <c r="F10" s="1">
        <v>11100</v>
      </c>
      <c r="G10" s="36">
        <v>11342</v>
      </c>
      <c r="H10" s="36" t="s">
        <v>188</v>
      </c>
      <c r="I10" s="36" t="s">
        <v>54</v>
      </c>
      <c r="J10" s="36"/>
      <c r="K10" s="36" t="s">
        <v>54</v>
      </c>
      <c r="L10" s="36" t="s">
        <v>54</v>
      </c>
      <c r="M10" s="36" t="s">
        <v>54</v>
      </c>
      <c r="N10" s="54" t="s">
        <v>235</v>
      </c>
      <c r="O10" s="55">
        <v>42063</v>
      </c>
      <c r="P10" s="36" t="s">
        <v>54</v>
      </c>
      <c r="Q10" s="36" t="s">
        <v>54</v>
      </c>
      <c r="R10" s="18" t="s">
        <v>189</v>
      </c>
    </row>
    <row r="11" spans="1:18" s="18" customFormat="1" ht="11.25">
      <c r="A11" s="36" t="s">
        <v>17</v>
      </c>
      <c r="B11" s="36" t="s">
        <v>190</v>
      </c>
      <c r="C11" s="7" t="s">
        <v>191</v>
      </c>
      <c r="D11" s="36" t="s">
        <v>187</v>
      </c>
      <c r="E11" s="36">
        <v>1986</v>
      </c>
      <c r="F11" s="36">
        <v>6842</v>
      </c>
      <c r="G11" s="36">
        <v>51987</v>
      </c>
      <c r="H11" s="36" t="s">
        <v>188</v>
      </c>
      <c r="I11" s="36" t="s">
        <v>54</v>
      </c>
      <c r="J11" s="36"/>
      <c r="K11" s="36" t="s">
        <v>54</v>
      </c>
      <c r="L11" s="36" t="s">
        <v>54</v>
      </c>
      <c r="M11" s="36" t="s">
        <v>54</v>
      </c>
      <c r="N11" s="54" t="s">
        <v>235</v>
      </c>
      <c r="O11" s="55">
        <v>42063</v>
      </c>
      <c r="P11" s="36" t="s">
        <v>54</v>
      </c>
      <c r="Q11" s="36" t="s">
        <v>54</v>
      </c>
      <c r="R11" s="18" t="s">
        <v>189</v>
      </c>
    </row>
    <row r="12" spans="1:18" s="18" customFormat="1" ht="22.5">
      <c r="A12" s="36" t="s">
        <v>21</v>
      </c>
      <c r="B12" s="36" t="s">
        <v>192</v>
      </c>
      <c r="C12" s="7" t="s">
        <v>193</v>
      </c>
      <c r="D12" s="36" t="s">
        <v>187</v>
      </c>
      <c r="E12" s="36">
        <v>1980</v>
      </c>
      <c r="F12" s="36">
        <v>6842</v>
      </c>
      <c r="G12" s="56" t="s">
        <v>194</v>
      </c>
      <c r="H12" s="36" t="s">
        <v>188</v>
      </c>
      <c r="I12" s="36" t="s">
        <v>54</v>
      </c>
      <c r="J12" s="36"/>
      <c r="K12" s="36" t="s">
        <v>54</v>
      </c>
      <c r="L12" s="36" t="s">
        <v>54</v>
      </c>
      <c r="M12" s="36" t="s">
        <v>54</v>
      </c>
      <c r="N12" s="54" t="s">
        <v>235</v>
      </c>
      <c r="O12" s="55">
        <v>42063</v>
      </c>
      <c r="P12" s="36" t="s">
        <v>54</v>
      </c>
      <c r="Q12" s="36" t="s">
        <v>54</v>
      </c>
      <c r="R12" s="18" t="s">
        <v>189</v>
      </c>
    </row>
    <row r="13" spans="1:18" s="18" customFormat="1" ht="11.25">
      <c r="A13" s="36" t="s">
        <v>24</v>
      </c>
      <c r="B13" s="36" t="s">
        <v>195</v>
      </c>
      <c r="C13" s="7" t="s">
        <v>196</v>
      </c>
      <c r="D13" s="36" t="s">
        <v>187</v>
      </c>
      <c r="E13" s="36">
        <v>1979</v>
      </c>
      <c r="F13" s="36">
        <v>2120</v>
      </c>
      <c r="G13" s="36">
        <v>5300768</v>
      </c>
      <c r="H13" s="36" t="s">
        <v>188</v>
      </c>
      <c r="I13" s="36" t="s">
        <v>54</v>
      </c>
      <c r="J13" s="36"/>
      <c r="K13" s="36" t="s">
        <v>54</v>
      </c>
      <c r="L13" s="36" t="s">
        <v>54</v>
      </c>
      <c r="M13" s="36" t="s">
        <v>54</v>
      </c>
      <c r="N13" s="54" t="s">
        <v>235</v>
      </c>
      <c r="O13" s="55">
        <v>42063</v>
      </c>
      <c r="P13" s="36" t="s">
        <v>54</v>
      </c>
      <c r="Q13" s="36" t="s">
        <v>54</v>
      </c>
      <c r="R13" s="18" t="s">
        <v>189</v>
      </c>
    </row>
    <row r="14" spans="1:18" s="18" customFormat="1" ht="11.25">
      <c r="A14" s="36" t="s">
        <v>27</v>
      </c>
      <c r="B14" s="36" t="s">
        <v>197</v>
      </c>
      <c r="C14" s="7" t="s">
        <v>198</v>
      </c>
      <c r="D14" s="36" t="s">
        <v>187</v>
      </c>
      <c r="E14" s="36">
        <v>1985</v>
      </c>
      <c r="F14" s="36">
        <v>2120</v>
      </c>
      <c r="G14" s="36">
        <v>420155</v>
      </c>
      <c r="H14" s="36" t="s">
        <v>188</v>
      </c>
      <c r="I14" s="36" t="s">
        <v>54</v>
      </c>
      <c r="J14" s="36"/>
      <c r="K14" s="36" t="s">
        <v>54</v>
      </c>
      <c r="L14" s="36" t="s">
        <v>54</v>
      </c>
      <c r="M14" s="36" t="s">
        <v>54</v>
      </c>
      <c r="N14" s="54" t="s">
        <v>235</v>
      </c>
      <c r="O14" s="55">
        <v>42063</v>
      </c>
      <c r="P14" s="36" t="s">
        <v>54</v>
      </c>
      <c r="Q14" s="36" t="s">
        <v>54</v>
      </c>
      <c r="R14" s="18" t="s">
        <v>189</v>
      </c>
    </row>
    <row r="15" spans="1:18" s="18" customFormat="1" ht="22.5">
      <c r="A15" s="36" t="s">
        <v>30</v>
      </c>
      <c r="B15" s="36" t="s">
        <v>199</v>
      </c>
      <c r="C15" s="7" t="s">
        <v>200</v>
      </c>
      <c r="D15" s="36" t="s">
        <v>187</v>
      </c>
      <c r="E15" s="36">
        <v>1983</v>
      </c>
      <c r="F15" s="36">
        <v>6500</v>
      </c>
      <c r="G15" s="56" t="s">
        <v>201</v>
      </c>
      <c r="H15" s="36" t="s">
        <v>202</v>
      </c>
      <c r="I15" s="36"/>
      <c r="J15" s="57">
        <v>30362</v>
      </c>
      <c r="K15" s="36" t="s">
        <v>54</v>
      </c>
      <c r="L15" s="36" t="s">
        <v>54</v>
      </c>
      <c r="M15" s="36" t="s">
        <v>54</v>
      </c>
      <c r="N15" s="55">
        <v>41275</v>
      </c>
      <c r="O15" s="55">
        <v>42063</v>
      </c>
      <c r="P15" s="36" t="s">
        <v>54</v>
      </c>
      <c r="Q15" s="36" t="s">
        <v>54</v>
      </c>
      <c r="R15" s="18" t="s">
        <v>203</v>
      </c>
    </row>
    <row r="16" spans="1:18" s="18" customFormat="1" ht="22.5">
      <c r="A16" s="36" t="s">
        <v>34</v>
      </c>
      <c r="B16" s="36" t="s">
        <v>204</v>
      </c>
      <c r="C16" s="7" t="s">
        <v>205</v>
      </c>
      <c r="D16" s="36" t="s">
        <v>187</v>
      </c>
      <c r="E16" s="36">
        <v>2010</v>
      </c>
      <c r="F16" s="36">
        <v>2402</v>
      </c>
      <c r="G16" s="36" t="s">
        <v>206</v>
      </c>
      <c r="H16" s="36" t="s">
        <v>202</v>
      </c>
      <c r="I16" s="36"/>
      <c r="J16" s="57">
        <v>40752</v>
      </c>
      <c r="K16" s="36"/>
      <c r="L16" s="36" t="s">
        <v>54</v>
      </c>
      <c r="M16" s="58" t="s">
        <v>54</v>
      </c>
      <c r="N16" s="57">
        <v>41119</v>
      </c>
      <c r="O16" s="55">
        <v>42063</v>
      </c>
      <c r="P16" s="57" t="s">
        <v>54</v>
      </c>
      <c r="Q16" s="55" t="s">
        <v>54</v>
      </c>
      <c r="R16" s="18" t="s">
        <v>207</v>
      </c>
    </row>
    <row r="17" spans="1:18" s="18" customFormat="1" ht="33.75">
      <c r="A17" s="36" t="s">
        <v>38</v>
      </c>
      <c r="B17" s="36" t="s">
        <v>208</v>
      </c>
      <c r="C17" s="7" t="s">
        <v>209</v>
      </c>
      <c r="D17" s="36" t="s">
        <v>210</v>
      </c>
      <c r="E17" s="36">
        <v>2008</v>
      </c>
      <c r="F17" s="36">
        <v>2990</v>
      </c>
      <c r="G17" s="36" t="s">
        <v>211</v>
      </c>
      <c r="H17" s="36" t="s">
        <v>212</v>
      </c>
      <c r="I17" s="36" t="s">
        <v>54</v>
      </c>
      <c r="J17" s="57">
        <v>39764</v>
      </c>
      <c r="K17" s="36" t="s">
        <v>54</v>
      </c>
      <c r="L17" s="36" t="s">
        <v>54</v>
      </c>
      <c r="M17" s="59">
        <v>60000</v>
      </c>
      <c r="N17" s="57" t="s">
        <v>236</v>
      </c>
      <c r="O17" s="55">
        <v>42063</v>
      </c>
      <c r="P17" s="57">
        <v>41230</v>
      </c>
      <c r="Q17" s="54">
        <v>42063</v>
      </c>
      <c r="R17" s="18" t="s">
        <v>203</v>
      </c>
    </row>
    <row r="18" spans="1:18" s="18" customFormat="1" ht="22.5">
      <c r="A18" s="36" t="s">
        <v>42</v>
      </c>
      <c r="B18" s="36" t="s">
        <v>213</v>
      </c>
      <c r="C18" s="7" t="s">
        <v>214</v>
      </c>
      <c r="D18" s="36" t="s">
        <v>187</v>
      </c>
      <c r="E18" s="36">
        <v>2010</v>
      </c>
      <c r="F18" s="36">
        <v>2402</v>
      </c>
      <c r="G18" s="36" t="s">
        <v>215</v>
      </c>
      <c r="H18" s="36" t="s">
        <v>188</v>
      </c>
      <c r="I18" s="36" t="s">
        <v>54</v>
      </c>
      <c r="J18" s="55">
        <v>40423</v>
      </c>
      <c r="K18" s="36" t="s">
        <v>54</v>
      </c>
      <c r="L18" s="36" t="s">
        <v>54</v>
      </c>
      <c r="M18" s="36" t="s">
        <v>54</v>
      </c>
      <c r="N18" s="57">
        <v>41152</v>
      </c>
      <c r="O18" s="55">
        <v>42063</v>
      </c>
      <c r="P18" s="36" t="s">
        <v>54</v>
      </c>
      <c r="Q18" s="36" t="s">
        <v>54</v>
      </c>
      <c r="R18" s="18" t="s">
        <v>216</v>
      </c>
    </row>
    <row r="19" spans="1:18" s="18" customFormat="1" ht="22.5">
      <c r="A19" s="36" t="s">
        <v>45</v>
      </c>
      <c r="B19" s="36" t="s">
        <v>217</v>
      </c>
      <c r="C19" s="7" t="s">
        <v>218</v>
      </c>
      <c r="D19" s="36" t="s">
        <v>187</v>
      </c>
      <c r="E19" s="36">
        <v>2008</v>
      </c>
      <c r="F19" s="36">
        <v>6374</v>
      </c>
      <c r="G19" s="36" t="s">
        <v>219</v>
      </c>
      <c r="H19" s="36" t="s">
        <v>188</v>
      </c>
      <c r="I19" s="36" t="s">
        <v>54</v>
      </c>
      <c r="J19" s="36"/>
      <c r="K19" s="36" t="s">
        <v>54</v>
      </c>
      <c r="L19" s="36" t="s">
        <v>54</v>
      </c>
      <c r="M19" s="36" t="s">
        <v>54</v>
      </c>
      <c r="N19" s="57">
        <v>41182</v>
      </c>
      <c r="O19" s="55">
        <v>42063</v>
      </c>
      <c r="P19" s="36" t="s">
        <v>54</v>
      </c>
      <c r="Q19" s="36" t="s">
        <v>54</v>
      </c>
      <c r="R19" s="18" t="s">
        <v>220</v>
      </c>
    </row>
  </sheetData>
  <sheetProtection selectLockedCells="1" selectUnlockedCells="1"/>
  <mergeCells count="19">
    <mergeCell ref="P1:Q1"/>
    <mergeCell ref="A3:Q3"/>
    <mergeCell ref="A4:Q4"/>
    <mergeCell ref="A5:Q5"/>
    <mergeCell ref="A8:A9"/>
    <mergeCell ref="B8:B9"/>
    <mergeCell ref="C8:C9"/>
    <mergeCell ref="D8:D9"/>
    <mergeCell ref="E8:E9"/>
    <mergeCell ref="F8:F9"/>
    <mergeCell ref="M8:M9"/>
    <mergeCell ref="N8:O8"/>
    <mergeCell ref="P8:Q8"/>
    <mergeCell ref="G8:G9"/>
    <mergeCell ref="H8:H9"/>
    <mergeCell ref="I8:I9"/>
    <mergeCell ref="J8:J9"/>
    <mergeCell ref="K8:K9"/>
    <mergeCell ref="L8:L9"/>
  </mergeCells>
  <printOptions horizontalCentered="1" verticalCentered="1"/>
  <pageMargins left="0.1701388888888889" right="0.1701388888888889" top="0.9840277777777777" bottom="0.9840277777777777" header="0.5118055555555555" footer="0.5118055555555555"/>
  <pageSetup horizontalDpi="300" verticalDpi="3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57421875" style="44" customWidth="1"/>
    <col min="2" max="2" width="26.421875" style="44" customWidth="1"/>
    <col min="3" max="3" width="18.8515625" style="44" customWidth="1"/>
    <col min="4" max="4" width="19.7109375" style="44" customWidth="1"/>
    <col min="5" max="5" width="53.28125" style="44" customWidth="1"/>
    <col min="6" max="16384" width="9.140625" style="44" customWidth="1"/>
  </cols>
  <sheetData>
    <row r="1" spans="1:5" s="20" customFormat="1" ht="15">
      <c r="A1" s="2" t="s">
        <v>0</v>
      </c>
      <c r="E1" s="19" t="s">
        <v>221</v>
      </c>
    </row>
    <row r="2" s="20" customFormat="1" ht="15">
      <c r="B2" s="19"/>
    </row>
    <row r="3" s="20" customFormat="1" ht="15"/>
    <row r="4" spans="1:5" s="20" customFormat="1" ht="15">
      <c r="A4" s="67" t="s">
        <v>222</v>
      </c>
      <c r="B4" s="67"/>
      <c r="C4" s="67"/>
      <c r="D4" s="67"/>
      <c r="E4" s="67"/>
    </row>
    <row r="5" spans="1:8" s="20" customFormat="1" ht="15">
      <c r="A5" s="65" t="s">
        <v>3</v>
      </c>
      <c r="B5" s="65"/>
      <c r="C5" s="65"/>
      <c r="D5" s="65"/>
      <c r="E5" s="65"/>
      <c r="F5" s="5"/>
      <c r="G5" s="5"/>
      <c r="H5" s="5"/>
    </row>
    <row r="6" spans="1:8" s="20" customFormat="1" ht="15">
      <c r="A6" s="65" t="s">
        <v>4</v>
      </c>
      <c r="B6" s="65"/>
      <c r="C6" s="65"/>
      <c r="D6" s="65"/>
      <c r="E6" s="65"/>
      <c r="F6" s="5"/>
      <c r="G6" s="5"/>
      <c r="H6" s="5"/>
    </row>
    <row r="7" spans="1:4" ht="18">
      <c r="A7" s="60"/>
      <c r="B7" s="60"/>
      <c r="C7" s="60"/>
      <c r="D7" s="60"/>
    </row>
    <row r="8" spans="1:4" ht="15">
      <c r="A8" s="45"/>
      <c r="B8" s="45"/>
      <c r="C8" s="45"/>
      <c r="D8" s="45"/>
    </row>
    <row r="9" spans="1:5" ht="48.75" customHeight="1">
      <c r="A9" s="6" t="s">
        <v>5</v>
      </c>
      <c r="B9" s="6" t="s">
        <v>223</v>
      </c>
      <c r="C9" s="6" t="s">
        <v>224</v>
      </c>
      <c r="D9" s="6" t="s">
        <v>225</v>
      </c>
      <c r="E9" s="6" t="s">
        <v>226</v>
      </c>
    </row>
    <row r="10" spans="1:5" ht="12.75">
      <c r="A10" s="6" t="s">
        <v>12</v>
      </c>
      <c r="B10" s="35" t="s">
        <v>227</v>
      </c>
      <c r="C10" s="61">
        <v>70000</v>
      </c>
      <c r="D10" s="61">
        <v>10000</v>
      </c>
      <c r="E10" s="35" t="s">
        <v>228</v>
      </c>
    </row>
    <row r="11" spans="1:5" ht="12.75">
      <c r="A11" s="6" t="s">
        <v>17</v>
      </c>
      <c r="B11" s="35"/>
      <c r="C11" s="35"/>
      <c r="D11" s="35"/>
      <c r="E11" s="35"/>
    </row>
    <row r="12" spans="1:5" ht="12.75">
      <c r="A12" s="6" t="s">
        <v>21</v>
      </c>
      <c r="B12" s="35"/>
      <c r="C12" s="35"/>
      <c r="D12" s="35"/>
      <c r="E12" s="35"/>
    </row>
    <row r="13" spans="1:5" ht="12.75">
      <c r="A13" s="18"/>
      <c r="B13" s="18"/>
      <c r="C13" s="18"/>
      <c r="D13" s="18"/>
      <c r="E13" s="18"/>
    </row>
    <row r="14" spans="1:5" ht="12.75">
      <c r="A14" s="18"/>
      <c r="B14" s="18"/>
      <c r="C14" s="18"/>
      <c r="D14" s="18"/>
      <c r="E14" s="18"/>
    </row>
    <row r="15" spans="1:5" ht="12.75">
      <c r="A15" s="18"/>
      <c r="B15" s="18"/>
      <c r="C15" s="18"/>
      <c r="D15" s="18"/>
      <c r="E15" s="18"/>
    </row>
    <row r="16" spans="1:5" ht="33.75">
      <c r="A16" s="6" t="s">
        <v>5</v>
      </c>
      <c r="B16" s="6" t="s">
        <v>229</v>
      </c>
      <c r="C16" s="6" t="s">
        <v>230</v>
      </c>
      <c r="D16" s="6" t="s">
        <v>231</v>
      </c>
      <c r="E16" s="6" t="s">
        <v>232</v>
      </c>
    </row>
    <row r="17" spans="1:5" ht="12.75">
      <c r="A17" s="6" t="s">
        <v>12</v>
      </c>
      <c r="B17" s="61">
        <v>120000</v>
      </c>
      <c r="C17" s="62">
        <v>23</v>
      </c>
      <c r="D17" s="63" t="s">
        <v>233</v>
      </c>
      <c r="E17" s="35" t="s">
        <v>234</v>
      </c>
    </row>
    <row r="18" spans="1:5" ht="12.75">
      <c r="A18" s="6" t="s">
        <v>17</v>
      </c>
      <c r="B18" s="35"/>
      <c r="C18" s="35"/>
      <c r="D18" s="35"/>
      <c r="E18" s="35"/>
    </row>
    <row r="19" spans="1:5" ht="12.75">
      <c r="A19" s="6" t="s">
        <v>21</v>
      </c>
      <c r="B19" s="35"/>
      <c r="C19" s="35"/>
      <c r="D19" s="35"/>
      <c r="E19" s="35"/>
    </row>
    <row r="27" spans="4:5" ht="18">
      <c r="D27" s="64"/>
      <c r="E27" s="64"/>
    </row>
  </sheetData>
  <sheetProtection selectLockedCells="1" selectUnlockedCells="1"/>
  <mergeCells count="3">
    <mergeCell ref="A4:E4"/>
    <mergeCell ref="A5:E5"/>
    <mergeCell ref="A6:E6"/>
  </mergeCells>
  <printOptions/>
  <pageMargins left="0.75" right="0.4" top="0.6701388888888888" bottom="1" header="0.5118055555555555" footer="0.5118055555555555"/>
  <pageSetup horizontalDpi="300" verticalDpi="3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Płośnica</cp:lastModifiedBy>
  <cp:lastPrinted>2012-02-15T07:17:34Z</cp:lastPrinted>
  <dcterms:created xsi:type="dcterms:W3CDTF">2012-02-15T07:17:50Z</dcterms:created>
  <dcterms:modified xsi:type="dcterms:W3CDTF">2012-02-15T09:16:13Z</dcterms:modified>
  <cp:category/>
  <cp:version/>
  <cp:contentType/>
  <cp:contentStatus/>
</cp:coreProperties>
</file>